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riana.ondrikova\Documents\OZ Semenoles\DNS 2023-2026\65 Hladomer\1-3265-DNS-2025\Súťažné podklady\"/>
    </mc:Choice>
  </mc:AlternateContent>
  <bookViews>
    <workbookView xWindow="0" yWindow="0" windowWidth="28800" windowHeight="13725"/>
  </bookViews>
  <sheets>
    <sheet name="G2 nový návrh" sheetId="4" r:id="rId1"/>
  </sheets>
  <definedNames>
    <definedName name="_xlnm._FilterDatabase" localSheetId="0" hidden="1">'G2 nový návrh'!$A$8:$J$17</definedName>
  </definedNames>
  <calcPr calcId="162913" iterate="1" iterateCount="1" calcOnSave="0"/>
</workbook>
</file>

<file path=xl/calcChain.xml><?xml version="1.0" encoding="utf-8"?>
<calcChain xmlns="http://schemas.openxmlformats.org/spreadsheetml/2006/main">
  <c r="J9" i="4" l="1"/>
  <c r="I9" i="4"/>
  <c r="J16" i="4" l="1"/>
  <c r="I16" i="4"/>
  <c r="I15" i="4" l="1"/>
  <c r="I12" i="4"/>
  <c r="I13" i="4"/>
  <c r="J13" i="4" l="1"/>
  <c r="I10" i="4" l="1"/>
  <c r="J10" i="4"/>
  <c r="I11" i="4"/>
  <c r="J11" i="4"/>
  <c r="I14" i="4"/>
  <c r="J14" i="4"/>
  <c r="J15" i="4"/>
  <c r="J12" i="4"/>
  <c r="J8" i="4" l="1"/>
  <c r="I8" i="4" l="1"/>
  <c r="I17" i="4" s="1"/>
  <c r="J17" i="4" l="1"/>
</calcChain>
</file>

<file path=xl/sharedStrings.xml><?xml version="1.0" encoding="utf-8"?>
<sst xmlns="http://schemas.openxmlformats.org/spreadsheetml/2006/main" count="47" uniqueCount="34">
  <si>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</si>
  <si>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</si>
  <si>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</si>
  <si>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</si>
  <si>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</si>
  <si>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</si>
  <si>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Číslo</t>
  </si>
  <si>
    <t>Pestovateľský výkon (pracovná činnosť a druh práce)</t>
  </si>
  <si>
    <t xml:space="preserve">Tarifná trieda </t>
  </si>
  <si>
    <t>Celková cena za celý predmet zákazky</t>
  </si>
  <si>
    <t>Celková cena za pestovateľské výkony v € bez DPH</t>
  </si>
  <si>
    <t>Cena za mernú jednotku stanovená objednávateľom v € bez DPH:</t>
  </si>
  <si>
    <t xml:space="preserve">VYPĹŇA </t>
  </si>
  <si>
    <t>UCHÁDZAČ</t>
  </si>
  <si>
    <t>tis.ks</t>
  </si>
  <si>
    <t>hod</t>
  </si>
  <si>
    <t>Názov predmetu zákazky: Pestovateľská činnosť v  škôlkárskom stredisku Hladomer</t>
  </si>
  <si>
    <t>4.2.13</t>
  </si>
  <si>
    <t>Vyzdvihovanie obaľovaných sadeníc hospodárskych drevín a manipuláci s nimi pred expedíciou (výber z kaziet, kvalitatívne triedenie a balenie sadeníc). Vyzdvihovanie voľnokorenných sadeníc hospodárskych drevín, kvalitatívne triedenie a balenie sadeníc.</t>
  </si>
  <si>
    <t>Vyzdvihovanie VK sadeníc BK, JH, LP</t>
  </si>
  <si>
    <t>Vyzdvihovanie VK sadeníc BK, JH  bez triedenia</t>
  </si>
  <si>
    <t>4.2.9</t>
  </si>
  <si>
    <t>Vyzdvihovanie semenáčikov, triedenie, úprava, zakladanie a uskladnenie,prípadne expedícia semenáčikov.</t>
  </si>
  <si>
    <t xml:space="preserve">Vyzdvihovanie semenáčikov  bez triedenia  ihličnaté </t>
  </si>
  <si>
    <t>Triedenie semenáčikov SM</t>
  </si>
  <si>
    <t>Manipulácia, zvážanie, nakladanie , expedícia VK sadeníc</t>
  </si>
  <si>
    <t>Vyzdvihovanie VK sadeníc SM  bez triedenia</t>
  </si>
  <si>
    <t>4.2.8</t>
  </si>
  <si>
    <t>Výroba obaľovaných sadeníc, obsluha plničky substrátov a rozbaľovačky substrátov (plnenie kaziet, ošetrovanie, pletie).</t>
  </si>
  <si>
    <t xml:space="preserve">KK-sejba listnatých drevín ručne </t>
  </si>
  <si>
    <t>Triedenie sadeníc BK</t>
  </si>
  <si>
    <t>Termín  vykonania od 1.3.2025-31.5.2025</t>
  </si>
  <si>
    <t>Vyzdvihovanie VK sadeníc DZ, JS, OC  bez triedenia</t>
  </si>
  <si>
    <t>Príloha č. 3 k Zrámcovej dohode o dodaní služieb č.1/3265/2025/VT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</si>
</sst>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0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8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2" fillId="0" borderId="0" xfId="1" applyFont="1" applyFill="1" applyAlignment="1">
      <alignment horizont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0" xfId="0" applyFont="1"/>
    <xf numFmtId="0" fontId="10" fillId="3" borderId="1" xfId="0" applyFont="1" applyFill="1" applyBorder="1" applyAlignment="1">
      <alignment horizontal="center" vertical="center" wrapText="1"/>
    </xf>
    <xf numFmtId="0" fontId="8" fillId="0" borderId="0" xfId="0" applyNumberFormat="1" applyFont="1" applyAlignment="1">
      <alignment horizontal="left"/>
    </xf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11" fillId="2" borderId="1" xfId="0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/>
    <xf numFmtId="0" fontId="4" fillId="0" borderId="2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0" fontId="10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8" fillId="0" borderId="1" xfId="0" applyFont="1" applyFill="1" applyBorder="1"/>
    <xf numFmtId="4" fontId="8" fillId="0" borderId="0" xfId="0" applyNumberFormat="1" applyFont="1" applyFill="1"/>
    <xf numFmtId="0" fontId="8" fillId="0" borderId="0" xfId="0" applyFont="1" applyFill="1"/>
    <xf numFmtId="4" fontId="11" fillId="0" borderId="1" xfId="0" applyNumberFormat="1" applyFont="1" applyFill="1" applyBorder="1"/>
    <xf numFmtId="0" fontId="8" fillId="0" borderId="5" xfId="0" applyFont="1" applyBorder="1" applyAlignment="1">
      <alignment wrapText="1"/>
    </xf>
    <xf numFmtId="0" fontId="8" fillId="0" borderId="5" xfId="0" applyFont="1" applyFill="1" applyBorder="1"/>
    <xf numFmtId="4" fontId="8" fillId="0" borderId="5" xfId="0" applyNumberFormat="1" applyFont="1" applyBorder="1"/>
    <xf numFmtId="0" fontId="12" fillId="0" borderId="4" xfId="0" applyFont="1" applyBorder="1" applyAlignment="1">
      <alignment wrapText="1"/>
    </xf>
    <xf numFmtId="0" fontId="4" fillId="0" borderId="2" xfId="1" applyFont="1" applyFill="1" applyBorder="1" applyAlignment="1">
      <alignment horizontal="center"/>
    </xf>
    <xf numFmtId="4" fontId="12" fillId="0" borderId="6" xfId="0" applyNumberFormat="1" applyFont="1" applyFill="1" applyBorder="1"/>
    <xf numFmtId="4" fontId="8" fillId="0" borderId="5" xfId="0" applyNumberFormat="1" applyFont="1" applyFill="1" applyBorder="1"/>
    <xf numFmtId="14" fontId="4" fillId="0" borderId="0" xfId="1" applyNumberFormat="1" applyFont="1" applyFill="1" applyAlignment="1">
      <alignment horizontal="center" wrapText="1"/>
    </xf>
    <xf numFmtId="0" fontId="2" fillId="2" borderId="0" xfId="1" applyFont="1" applyFill="1" applyAlignment="1">
      <alignment horizontal="center"/>
    </xf>
    <xf numFmtId="4" fontId="5" fillId="2" borderId="1" xfId="0" applyNumberFormat="1" applyFont="1" applyFill="1" applyBorder="1" applyProtection="1">
      <protection locked="0"/>
    </xf>
    <xf numFmtId="0" fontId="5" fillId="5" borderId="1" xfId="0" applyFont="1" applyFill="1" applyBorder="1" applyAlignment="1">
      <alignment horizontal="right"/>
    </xf>
    <xf numFmtId="0" fontId="5" fillId="5" borderId="1" xfId="0" applyFont="1" applyFill="1" applyBorder="1"/>
    <xf numFmtId="4" fontId="5" fillId="5" borderId="1" xfId="0" applyNumberFormat="1" applyFont="1" applyFill="1" applyBorder="1"/>
    <xf numFmtId="49" fontId="13" fillId="0" borderId="1" xfId="0" applyNumberFormat="1" applyFont="1" applyFill="1" applyBorder="1" applyAlignment="1">
      <alignment vertical="center" wrapText="1"/>
    </xf>
    <xf numFmtId="0" fontId="13" fillId="0" borderId="1" xfId="0" applyFont="1" applyFill="1" applyBorder="1" applyAlignment="1">
      <alignment vertical="center" wrapText="1"/>
    </xf>
    <xf numFmtId="49" fontId="13" fillId="6" borderId="1" xfId="0" applyNumberFormat="1" applyFont="1" applyFill="1" applyBorder="1" applyAlignment="1">
      <alignment vertical="center" wrapText="1"/>
    </xf>
    <xf numFmtId="0" fontId="13" fillId="6" borderId="1" xfId="0" applyFont="1" applyFill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4" fillId="0" borderId="2" xfId="1" applyFont="1" applyFill="1" applyBorder="1" applyAlignment="1">
      <alignment horizontal="center"/>
    </xf>
    <xf numFmtId="0" fontId="13" fillId="0" borderId="7" xfId="0" applyFont="1" applyFill="1" applyBorder="1" applyAlignment="1">
      <alignment horizontal="left" vertical="center" wrapText="1"/>
    </xf>
    <xf numFmtId="0" fontId="13" fillId="0" borderId="9" xfId="0" applyFont="1" applyFill="1" applyBorder="1" applyAlignment="1">
      <alignment horizontal="left" vertical="center" wrapText="1"/>
    </xf>
    <xf numFmtId="0" fontId="13" fillId="0" borderId="8" xfId="0" applyFont="1" applyFill="1" applyBorder="1" applyAlignment="1">
      <alignment horizontal="left" vertical="center" wrapText="1"/>
    </xf>
  </cellXfs>
  <cellStyles count="3">
    <cellStyle name="Normálna" xfId="0" builtinId="0"/>
    <cellStyle name="Normálna 2" xfId="1"/>
    <cellStyle name="Normálna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"/>
  <sheetViews>
    <sheetView tabSelected="1" zoomScaleNormal="100" workbookViewId="0">
      <pane xSplit="4" ySplit="7" topLeftCell="E8" activePane="bottomRight" state="frozen"/>
      <selection pane="topRight" activeCell="E1" sqref="E1"/>
      <selection pane="bottomLeft" activeCell="A9" sqref="A9"/>
      <selection pane="bottomRight" activeCell="D20" sqref="D20"/>
    </sheetView>
  </sheetViews>
  <sheetFormatPr defaultColWidth="9.140625" defaultRowHeight="15.75" x14ac:dyDescent="0.25"/>
  <cols>
    <col min="1" max="1" width="10" style="15" customWidth="1"/>
    <col min="2" max="2" width="52" style="19" customWidth="1"/>
    <col min="3" max="3" width="12.7109375" style="34" customWidth="1"/>
    <col min="4" max="4" width="38" style="19" customWidth="1"/>
    <col min="5" max="6" width="13.140625" style="34" customWidth="1"/>
    <col min="7" max="7" width="16.28515625" style="16" customWidth="1"/>
    <col min="8" max="8" width="16.28515625" style="33" customWidth="1"/>
    <col min="9" max="10" width="22.140625" style="33" customWidth="1"/>
    <col min="11" max="16384" width="9.140625" style="13"/>
  </cols>
  <sheetData>
    <row r="1" spans="1:10" s="3" customFormat="1" x14ac:dyDescent="0.25">
      <c r="A1" s="29" t="s">
        <v>33</v>
      </c>
      <c r="B1" s="21"/>
      <c r="D1" s="17"/>
      <c r="E1" s="7"/>
      <c r="F1" s="7"/>
      <c r="G1" s="44"/>
    </row>
    <row r="2" spans="1:10" s="3" customFormat="1" x14ac:dyDescent="0.25">
      <c r="B2" s="21"/>
      <c r="D2" s="17"/>
      <c r="E2" s="7"/>
      <c r="F2" s="7"/>
      <c r="G2" s="44" t="s">
        <v>12</v>
      </c>
    </row>
    <row r="3" spans="1:10" s="2" customFormat="1" x14ac:dyDescent="0.25">
      <c r="A3" s="4" t="s">
        <v>16</v>
      </c>
      <c r="B3" s="22"/>
      <c r="C3" s="4"/>
      <c r="D3" s="18"/>
      <c r="E3" s="5"/>
      <c r="F3" s="5"/>
      <c r="G3" s="44" t="s">
        <v>13</v>
      </c>
      <c r="H3" s="3"/>
      <c r="I3" s="3"/>
      <c r="J3" s="3"/>
    </row>
    <row r="4" spans="1:10" s="1" customFormat="1" x14ac:dyDescent="0.25">
      <c r="A4" s="4" t="s">
        <v>31</v>
      </c>
      <c r="B4" s="22"/>
      <c r="C4" s="4"/>
      <c r="D4" s="43"/>
      <c r="E4" s="5"/>
      <c r="F4" s="5"/>
      <c r="G4" s="44"/>
      <c r="H4" s="3"/>
      <c r="I4" s="3"/>
      <c r="J4" s="3"/>
    </row>
    <row r="5" spans="1:10" s="2" customFormat="1" x14ac:dyDescent="0.25">
      <c r="A5" s="6"/>
      <c r="B5" s="22"/>
      <c r="C5" s="4"/>
      <c r="D5" s="18"/>
      <c r="E5" s="54"/>
      <c r="F5" s="54"/>
      <c r="G5" s="54"/>
      <c r="H5" s="40"/>
      <c r="I5" s="27"/>
      <c r="J5" s="28"/>
    </row>
    <row r="6" spans="1:10" ht="78.75" x14ac:dyDescent="0.25">
      <c r="A6" s="11" t="s">
        <v>6</v>
      </c>
      <c r="B6" s="11" t="s">
        <v>7</v>
      </c>
      <c r="C6" s="12" t="s">
        <v>8</v>
      </c>
      <c r="D6" s="30" t="s">
        <v>0</v>
      </c>
      <c r="E6" s="24" t="s">
        <v>1</v>
      </c>
      <c r="F6" s="24" t="s">
        <v>3</v>
      </c>
      <c r="G6" s="8" t="s">
        <v>2</v>
      </c>
      <c r="H6" s="25" t="s">
        <v>11</v>
      </c>
      <c r="I6" s="25" t="s">
        <v>4</v>
      </c>
      <c r="J6" s="25" t="s">
        <v>10</v>
      </c>
    </row>
    <row r="7" spans="1:10" x14ac:dyDescent="0.25">
      <c r="A7" s="9">
        <v>4</v>
      </c>
      <c r="B7" s="20" t="s">
        <v>5</v>
      </c>
      <c r="C7" s="10"/>
      <c r="D7" s="31"/>
      <c r="E7" s="32"/>
      <c r="F7" s="32"/>
      <c r="G7" s="23"/>
      <c r="H7" s="35"/>
      <c r="I7" s="35"/>
      <c r="J7" s="35"/>
    </row>
    <row r="8" spans="1:10" ht="21.75" customHeight="1" x14ac:dyDescent="0.25">
      <c r="A8" s="49" t="s">
        <v>17</v>
      </c>
      <c r="B8" s="55" t="s">
        <v>18</v>
      </c>
      <c r="C8" s="14">
        <v>3</v>
      </c>
      <c r="D8" s="50" t="s">
        <v>19</v>
      </c>
      <c r="E8" s="46" t="s">
        <v>14</v>
      </c>
      <c r="F8" s="47">
        <v>200</v>
      </c>
      <c r="G8" s="45">
        <v>0</v>
      </c>
      <c r="H8" s="48">
        <v>34.61</v>
      </c>
      <c r="I8" s="26">
        <f>F8*H8</f>
        <v>6922</v>
      </c>
      <c r="J8" s="26">
        <f>F8*G8</f>
        <v>0</v>
      </c>
    </row>
    <row r="9" spans="1:10" ht="33" customHeight="1" x14ac:dyDescent="0.25">
      <c r="A9" s="49" t="s">
        <v>17</v>
      </c>
      <c r="B9" s="57"/>
      <c r="C9" s="14">
        <v>3</v>
      </c>
      <c r="D9" s="50" t="s">
        <v>20</v>
      </c>
      <c r="E9" s="46" t="s">
        <v>14</v>
      </c>
      <c r="F9" s="47">
        <v>400</v>
      </c>
      <c r="G9" s="45">
        <v>0</v>
      </c>
      <c r="H9" s="48">
        <v>20.77</v>
      </c>
      <c r="I9" s="26">
        <f t="shared" ref="I9" si="0">F9*H9</f>
        <v>8308</v>
      </c>
      <c r="J9" s="26">
        <f t="shared" ref="J9" si="1">F9*G9</f>
        <v>0</v>
      </c>
    </row>
    <row r="10" spans="1:10" ht="29.25" customHeight="1" x14ac:dyDescent="0.25">
      <c r="A10" s="49" t="s">
        <v>17</v>
      </c>
      <c r="B10" s="57"/>
      <c r="C10" s="14">
        <v>3</v>
      </c>
      <c r="D10" s="53" t="s">
        <v>32</v>
      </c>
      <c r="E10" s="46" t="s">
        <v>14</v>
      </c>
      <c r="F10" s="47">
        <v>160</v>
      </c>
      <c r="G10" s="45">
        <v>0</v>
      </c>
      <c r="H10" s="48">
        <v>23.76</v>
      </c>
      <c r="I10" s="26">
        <f t="shared" ref="I10:I16" si="2">F10*H10</f>
        <v>3801.6000000000004</v>
      </c>
      <c r="J10" s="26">
        <f t="shared" ref="J10:J16" si="3">F10*G10</f>
        <v>0</v>
      </c>
    </row>
    <row r="11" spans="1:10" ht="24" customHeight="1" x14ac:dyDescent="0.25">
      <c r="A11" s="49" t="s">
        <v>17</v>
      </c>
      <c r="B11" s="57"/>
      <c r="C11" s="14">
        <v>3</v>
      </c>
      <c r="D11" s="50" t="s">
        <v>26</v>
      </c>
      <c r="E11" s="46" t="s">
        <v>14</v>
      </c>
      <c r="F11" s="47">
        <v>220</v>
      </c>
      <c r="G11" s="45">
        <v>0</v>
      </c>
      <c r="H11" s="48">
        <v>24.21</v>
      </c>
      <c r="I11" s="26">
        <f t="shared" si="2"/>
        <v>5326.2</v>
      </c>
      <c r="J11" s="26">
        <f t="shared" si="3"/>
        <v>0</v>
      </c>
    </row>
    <row r="12" spans="1:10" ht="32.450000000000003" customHeight="1" x14ac:dyDescent="0.25">
      <c r="A12" s="51" t="s">
        <v>17</v>
      </c>
      <c r="B12" s="57"/>
      <c r="C12" s="14">
        <v>3</v>
      </c>
      <c r="D12" s="52" t="s">
        <v>30</v>
      </c>
      <c r="E12" s="46" t="s">
        <v>14</v>
      </c>
      <c r="F12" s="47">
        <v>200</v>
      </c>
      <c r="G12" s="45">
        <v>0</v>
      </c>
      <c r="H12" s="48">
        <v>15.57</v>
      </c>
      <c r="I12" s="26">
        <f>F12*H12</f>
        <v>3114</v>
      </c>
      <c r="J12" s="26">
        <f>F12*G12</f>
        <v>0</v>
      </c>
    </row>
    <row r="13" spans="1:10" ht="33" customHeight="1" x14ac:dyDescent="0.25">
      <c r="A13" s="49" t="s">
        <v>17</v>
      </c>
      <c r="B13" s="56"/>
      <c r="C13" s="14">
        <v>3</v>
      </c>
      <c r="D13" s="50" t="s">
        <v>25</v>
      </c>
      <c r="E13" s="46" t="s">
        <v>15</v>
      </c>
      <c r="F13" s="47">
        <v>600</v>
      </c>
      <c r="G13" s="45">
        <v>0</v>
      </c>
      <c r="H13" s="48">
        <v>10.050000000000001</v>
      </c>
      <c r="I13" s="26">
        <f>F13*H13</f>
        <v>6030</v>
      </c>
      <c r="J13" s="26">
        <f>F13*G13</f>
        <v>0</v>
      </c>
    </row>
    <row r="14" spans="1:10" ht="25.5" x14ac:dyDescent="0.25">
      <c r="A14" s="49" t="s">
        <v>21</v>
      </c>
      <c r="B14" s="55" t="s">
        <v>22</v>
      </c>
      <c r="C14" s="14">
        <v>3</v>
      </c>
      <c r="D14" s="50" t="s">
        <v>23</v>
      </c>
      <c r="E14" s="46" t="s">
        <v>14</v>
      </c>
      <c r="F14" s="47">
        <v>300</v>
      </c>
      <c r="G14" s="45">
        <v>0</v>
      </c>
      <c r="H14" s="48">
        <v>10.33</v>
      </c>
      <c r="I14" s="26">
        <f t="shared" si="2"/>
        <v>3099</v>
      </c>
      <c r="J14" s="26">
        <f t="shared" si="3"/>
        <v>0</v>
      </c>
    </row>
    <row r="15" spans="1:10" ht="21" customHeight="1" x14ac:dyDescent="0.25">
      <c r="A15" s="49" t="s">
        <v>21</v>
      </c>
      <c r="B15" s="56"/>
      <c r="C15" s="14">
        <v>3</v>
      </c>
      <c r="D15" s="50" t="s">
        <v>24</v>
      </c>
      <c r="E15" s="46" t="s">
        <v>14</v>
      </c>
      <c r="F15" s="47">
        <v>200</v>
      </c>
      <c r="G15" s="45">
        <v>0</v>
      </c>
      <c r="H15" s="48">
        <v>5.69</v>
      </c>
      <c r="I15" s="26">
        <f t="shared" si="2"/>
        <v>1138</v>
      </c>
      <c r="J15" s="26">
        <f t="shared" si="3"/>
        <v>0</v>
      </c>
    </row>
    <row r="16" spans="1:10" ht="32.450000000000003" customHeight="1" thickBot="1" x14ac:dyDescent="0.3">
      <c r="A16" s="49" t="s">
        <v>27</v>
      </c>
      <c r="B16" s="50" t="s">
        <v>28</v>
      </c>
      <c r="C16" s="14">
        <v>3</v>
      </c>
      <c r="D16" s="50" t="s">
        <v>29</v>
      </c>
      <c r="E16" s="46" t="s">
        <v>14</v>
      </c>
      <c r="F16" s="47">
        <v>250</v>
      </c>
      <c r="G16" s="45">
        <v>0</v>
      </c>
      <c r="H16" s="48">
        <v>25.83</v>
      </c>
      <c r="I16" s="26">
        <f t="shared" si="2"/>
        <v>6457.5</v>
      </c>
      <c r="J16" s="26">
        <f t="shared" si="3"/>
        <v>0</v>
      </c>
    </row>
    <row r="17" spans="2:10" ht="19.5" thickBot="1" x14ac:dyDescent="0.35">
      <c r="B17" s="39" t="s">
        <v>9</v>
      </c>
      <c r="C17" s="37"/>
      <c r="D17" s="36"/>
      <c r="E17" s="37"/>
      <c r="F17" s="37"/>
      <c r="G17" s="38"/>
      <c r="H17" s="42"/>
      <c r="I17" s="41">
        <f>SUM(I8:I16)</f>
        <v>44196.3</v>
      </c>
      <c r="J17" s="41">
        <f>SUM(J8:J15)</f>
        <v>0</v>
      </c>
    </row>
  </sheetData>
  <mergeCells count="3">
    <mergeCell ref="E5:G5"/>
    <mergeCell ref="B14:B15"/>
    <mergeCell ref="B8:B13"/>
  </mergeCells>
  <pageMargins left="0.70866141732283472" right="0.70866141732283472" top="0.74803149606299213" bottom="0.74803149606299213" header="0.31496062992125984" footer="0.31496062992125984"/>
  <pageSetup paperSize="9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Jovanka Poláková</dc:creator>
  <cp:lastModifiedBy>adriana.ondrikova</cp:lastModifiedBy>
  <cp:lastPrinted>2023-03-23T09:10:06Z</cp:lastPrinted>
  <dcterms:created xsi:type="dcterms:W3CDTF">2012-03-14T10:26:47Z</dcterms:created>
  <dcterms:modified xsi:type="dcterms:W3CDTF">2025-01-30T06:59:00Z</dcterms:modified>
</cp:coreProperties>
</file>